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540" tabRatio="500" activeTab="1"/>
  </bookViews>
  <sheets>
    <sheet name="M &amp; K in Base 2" sheetId="1" r:id="rId1"/>
    <sheet name="M &amp; K in Base 10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8" i="2"/>
  <c r="B17"/>
  <c r="B16"/>
  <c r="B6"/>
  <c r="B10"/>
  <c r="B9"/>
  <c r="B8"/>
  <c r="B18" i="1"/>
  <c r="B17"/>
  <c r="B16"/>
  <c r="B6"/>
  <c r="B9"/>
  <c r="B8"/>
  <c r="B10"/>
</calcChain>
</file>

<file path=xl/sharedStrings.xml><?xml version="1.0" encoding="utf-8"?>
<sst xmlns="http://schemas.openxmlformats.org/spreadsheetml/2006/main" count="72" uniqueCount="33">
  <si>
    <t>How long will users spend on the material?</t>
    <phoneticPr fontId="3" type="noConversion"/>
  </si>
  <si>
    <t>In this calculation 1 M = 2^20</t>
    <phoneticPr fontId="3" type="noConversion"/>
  </si>
  <si>
    <t>In this calculation 1 K = 2^10</t>
    <phoneticPr fontId="3" type="noConversion"/>
  </si>
  <si>
    <t>Other Notes</t>
    <phoneticPr fontId="3" type="noConversion"/>
  </si>
  <si>
    <t>Legend</t>
    <phoneticPr fontId="3" type="noConversion"/>
  </si>
  <si>
    <t>Item Labels</t>
    <phoneticPr fontId="3" type="noConversion"/>
  </si>
  <si>
    <t>User Inputs</t>
    <phoneticPr fontId="3" type="noConversion"/>
  </si>
  <si>
    <t>Calculated Outputs</t>
    <phoneticPr fontId="3" type="noConversion"/>
  </si>
  <si>
    <t>Exepcted Course Delivery Time (hours)</t>
    <phoneticPr fontId="3" type="noConversion"/>
  </si>
  <si>
    <t>Time Conversion (seconds)</t>
    <phoneticPr fontId="3" type="noConversion"/>
  </si>
  <si>
    <t>Desired Page Load Time (seconds)</t>
    <phoneticPr fontId="3" type="noConversion"/>
  </si>
  <si>
    <t>Simultaneous Users</t>
    <phoneticPr fontId="3" type="noConversion"/>
  </si>
  <si>
    <t>Notes</t>
    <phoneticPr fontId="3" type="noConversion"/>
  </si>
  <si>
    <t>Items</t>
    <phoneticPr fontId="3" type="noConversion"/>
  </si>
  <si>
    <t>Values</t>
    <phoneticPr fontId="3" type="noConversion"/>
  </si>
  <si>
    <t>Size of Course (MBytes)</t>
    <phoneticPr fontId="3" type="noConversion"/>
  </si>
  <si>
    <t>Average bandwidth (bits/sec)</t>
    <phoneticPr fontId="3" type="noConversion"/>
  </si>
  <si>
    <t>Average bandwidth (Kbits/sec)</t>
    <phoneticPr fontId="3" type="noConversion"/>
  </si>
  <si>
    <t>Average bandwidth (Mbits/sec)</t>
    <phoneticPr fontId="3" type="noConversion"/>
  </si>
  <si>
    <t>Calculated automatially</t>
    <phoneticPr fontId="3" type="noConversion"/>
  </si>
  <si>
    <t>Peak bandwidth (bits/sec)</t>
    <phoneticPr fontId="3" type="noConversion"/>
  </si>
  <si>
    <t>Peak bandwidth (Kbits/sec)</t>
    <phoneticPr fontId="3" type="noConversion"/>
  </si>
  <si>
    <t>Peak bandwidth (Mbits/sec)</t>
    <phoneticPr fontId="3" type="noConversion"/>
  </si>
  <si>
    <t>Worst Case Page Size (Kbytes)</t>
    <phoneticPr fontId="3" type="noConversion"/>
  </si>
  <si>
    <t>How big is your course?</t>
    <phoneticPr fontId="3" type="noConversion"/>
  </si>
  <si>
    <t>How many people will use it at the same time?</t>
    <phoneticPr fontId="3" type="noConversion"/>
  </si>
  <si>
    <t>How long will users spend on the material?</t>
    <phoneticPr fontId="3" type="noConversion"/>
  </si>
  <si>
    <t>How much data is on the most complex page?</t>
    <phoneticPr fontId="3" type="noConversion"/>
  </si>
  <si>
    <t>How many users will load it at the same time?</t>
    <phoneticPr fontId="3" type="noConversion"/>
  </si>
  <si>
    <t>How quickly must the page load?</t>
    <phoneticPr fontId="3" type="noConversion"/>
  </si>
  <si>
    <t>In this calculation 1 M = 10^6</t>
    <phoneticPr fontId="3" type="noConversion"/>
  </si>
  <si>
    <t>In this calculation 1 K = 10^3</t>
    <phoneticPr fontId="3" type="noConversion"/>
  </si>
  <si>
    <t>How big is your course?</t>
    <phoneticPr fontId="3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</si>
</sst>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0" fillId="0" borderId="0" xfId="0" applyAlignment="1">
      <alignment horizontal="right" vertical="top" wrapText="1"/>
    </xf>
    <xf numFmtId="0" fontId="2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26"/>
  <sheetViews>
    <sheetView view="pageLayout" workbookViewId="0">
      <selection activeCell="C12" sqref="C12"/>
    </sheetView>
  </sheetViews>
  <sheetFormatPr baseColWidth="10" defaultRowHeight="13"/>
  <cols>
    <col min="1" max="1" width="24.85546875" style="10" customWidth="1"/>
    <col min="2" max="2" width="10.7109375" style="4"/>
    <col min="3" max="3" width="35.28515625" style="10" customWidth="1"/>
    <col min="4" max="16384" width="10.7109375" style="4"/>
  </cols>
  <sheetData>
    <row r="1" spans="1:3" s="2" customFormat="1">
      <c r="A1" s="1" t="s">
        <v>13</v>
      </c>
      <c r="B1" s="2" t="s">
        <v>14</v>
      </c>
      <c r="C1" s="1" t="s">
        <v>12</v>
      </c>
    </row>
    <row r="2" spans="1:3">
      <c r="A2" s="3" t="s">
        <v>15</v>
      </c>
      <c r="B2" s="13">
        <v>18</v>
      </c>
      <c r="C2" s="14" t="s">
        <v>24</v>
      </c>
    </row>
    <row r="3" spans="1:3">
      <c r="A3" s="3" t="s">
        <v>11</v>
      </c>
      <c r="B3" s="15">
        <v>10</v>
      </c>
      <c r="C3" s="14" t="s">
        <v>25</v>
      </c>
    </row>
    <row r="4" spans="1:3" ht="26">
      <c r="A4" s="3" t="s">
        <v>8</v>
      </c>
      <c r="B4" s="15">
        <v>1</v>
      </c>
      <c r="C4" s="14" t="s">
        <v>26</v>
      </c>
    </row>
    <row r="5" spans="1:3" s="7" customFormat="1" ht="13" customHeight="1">
      <c r="A5" s="6"/>
      <c r="C5" s="6"/>
    </row>
    <row r="6" spans="1:3" s="7" customFormat="1" ht="13" customHeight="1">
      <c r="A6" s="3" t="s">
        <v>9</v>
      </c>
      <c r="B6" s="8">
        <f>B4*60*60</f>
        <v>3600</v>
      </c>
      <c r="C6" s="9" t="s">
        <v>19</v>
      </c>
    </row>
    <row r="8" spans="1:3">
      <c r="A8" s="3" t="s">
        <v>16</v>
      </c>
      <c r="B8" s="8">
        <f>(B2*(1024*1024))/B6</f>
        <v>5242.88</v>
      </c>
      <c r="C8" s="9" t="s">
        <v>19</v>
      </c>
    </row>
    <row r="9" spans="1:3">
      <c r="A9" s="3" t="s">
        <v>17</v>
      </c>
      <c r="B9" s="8">
        <f>(B2*1024)/B6</f>
        <v>5.12</v>
      </c>
      <c r="C9" s="9" t="s">
        <v>19</v>
      </c>
    </row>
    <row r="10" spans="1:3">
      <c r="A10" s="3" t="s">
        <v>18</v>
      </c>
      <c r="B10" s="8">
        <f>B2/B6</f>
        <v>5.0000000000000001E-3</v>
      </c>
      <c r="C10" s="9" t="s">
        <v>19</v>
      </c>
    </row>
    <row r="12" spans="1:3">
      <c r="A12" s="3" t="s">
        <v>23</v>
      </c>
      <c r="B12" s="15">
        <v>531.25</v>
      </c>
      <c r="C12" s="14" t="s">
        <v>27</v>
      </c>
    </row>
    <row r="13" spans="1:3">
      <c r="A13" s="3" t="s">
        <v>11</v>
      </c>
      <c r="B13" s="15">
        <v>10</v>
      </c>
      <c r="C13" s="14" t="s">
        <v>28</v>
      </c>
    </row>
    <row r="14" spans="1:3" ht="26">
      <c r="A14" s="3" t="s">
        <v>10</v>
      </c>
      <c r="B14" s="15">
        <v>5</v>
      </c>
      <c r="C14" s="14" t="s">
        <v>29</v>
      </c>
    </row>
    <row r="16" spans="1:3">
      <c r="A16" s="3" t="s">
        <v>20</v>
      </c>
      <c r="B16" s="8">
        <f>(B12*(1024))/B14</f>
        <v>108800</v>
      </c>
      <c r="C16" s="9" t="s">
        <v>19</v>
      </c>
    </row>
    <row r="17" spans="1:3">
      <c r="A17" s="3" t="s">
        <v>21</v>
      </c>
      <c r="B17" s="8">
        <f>(B12)/B14</f>
        <v>106.25</v>
      </c>
      <c r="C17" s="9" t="s">
        <v>19</v>
      </c>
    </row>
    <row r="18" spans="1:3">
      <c r="A18" s="3" t="s">
        <v>22</v>
      </c>
      <c r="B18" s="8">
        <f>(B12/1024)/B14</f>
        <v>0.103759765625</v>
      </c>
      <c r="C18" s="9" t="s">
        <v>19</v>
      </c>
    </row>
    <row r="20" spans="1:3">
      <c r="A20" s="1" t="s">
        <v>4</v>
      </c>
    </row>
    <row r="21" spans="1:3">
      <c r="A21" s="12" t="s">
        <v>5</v>
      </c>
      <c r="B21" s="11"/>
      <c r="C21" s="6"/>
    </row>
    <row r="22" spans="1:3">
      <c r="A22" s="12" t="s">
        <v>6</v>
      </c>
      <c r="B22" s="5"/>
      <c r="C22" s="6"/>
    </row>
    <row r="23" spans="1:3">
      <c r="A23" s="12" t="s">
        <v>7</v>
      </c>
      <c r="B23" s="8"/>
      <c r="C23" s="6"/>
    </row>
    <row r="25" spans="1:3">
      <c r="A25" s="1" t="s">
        <v>3</v>
      </c>
      <c r="C25" s="10" t="s">
        <v>1</v>
      </c>
    </row>
    <row r="26" spans="1:3">
      <c r="A26" s="1"/>
      <c r="C26" s="10" t="s">
        <v>2</v>
      </c>
    </row>
  </sheetData>
  <sheetCalcPr fullCalcOnLoad="1"/>
  <sheetProtection password="E643" sheet="1" objects="1" scenarios="1"/>
  <phoneticPr fontId="3" type="noConversion"/>
  <pageMargins left="0.75" right="0.75" top="1" bottom="1" header="0.5" footer="0.5"/>
  <pageSetup orientation="portrait" horizontalDpi="4294967292" verticalDpi="4294967292"/>
  <headerFooter>
    <oddHeader>&amp;LE-learning Bandwidth Calculator&amp;CSteaming Kettle Consulting&amp;R&amp;A</oddHeader>
    <oddFooter>&amp;LPage &amp;P of &amp;N&amp;Cwww.steaming-kettle.com&amp;R&amp;F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26"/>
  <sheetViews>
    <sheetView tabSelected="1" view="pageLayout" workbookViewId="0">
      <selection activeCell="A9" sqref="A9"/>
    </sheetView>
  </sheetViews>
  <sheetFormatPr baseColWidth="10" defaultRowHeight="13"/>
  <cols>
    <col min="1" max="1" width="24.85546875" style="10" customWidth="1"/>
    <col min="2" max="2" width="10.7109375" style="4"/>
    <col min="3" max="3" width="35.28515625" style="10" customWidth="1"/>
    <col min="4" max="16384" width="10.7109375" style="4"/>
  </cols>
  <sheetData>
    <row r="1" spans="1:3" s="2" customFormat="1">
      <c r="A1" s="1" t="s">
        <v>13</v>
      </c>
      <c r="B1" s="2" t="s">
        <v>14</v>
      </c>
      <c r="C1" s="1" t="s">
        <v>12</v>
      </c>
    </row>
    <row r="2" spans="1:3">
      <c r="A2" s="3" t="s">
        <v>15</v>
      </c>
      <c r="B2" s="13">
        <v>18</v>
      </c>
      <c r="C2" s="14" t="s">
        <v>32</v>
      </c>
    </row>
    <row r="3" spans="1:3">
      <c r="A3" s="3" t="s">
        <v>11</v>
      </c>
      <c r="B3" s="15">
        <v>10</v>
      </c>
      <c r="C3" s="14" t="s">
        <v>25</v>
      </c>
    </row>
    <row r="4" spans="1:3" ht="26">
      <c r="A4" s="3" t="s">
        <v>8</v>
      </c>
      <c r="B4" s="15">
        <v>1</v>
      </c>
      <c r="C4" s="14" t="s">
        <v>0</v>
      </c>
    </row>
    <row r="5" spans="1:3" s="7" customFormat="1" ht="13" customHeight="1">
      <c r="A5" s="6"/>
      <c r="C5" s="6"/>
    </row>
    <row r="6" spans="1:3" s="7" customFormat="1" ht="13" customHeight="1">
      <c r="A6" s="3" t="s">
        <v>9</v>
      </c>
      <c r="B6" s="8">
        <f>B4*60*60</f>
        <v>3600</v>
      </c>
      <c r="C6" s="9" t="s">
        <v>19</v>
      </c>
    </row>
    <row r="8" spans="1:3">
      <c r="A8" s="3" t="s">
        <v>16</v>
      </c>
      <c r="B8" s="8">
        <f>(B2*(1000*1000))/B6</f>
        <v>5000</v>
      </c>
      <c r="C8" s="9" t="s">
        <v>19</v>
      </c>
    </row>
    <row r="9" spans="1:3">
      <c r="A9" s="3" t="s">
        <v>17</v>
      </c>
      <c r="B9" s="8">
        <f>(B2*1000)/B6</f>
        <v>5</v>
      </c>
      <c r="C9" s="9" t="s">
        <v>19</v>
      </c>
    </row>
    <row r="10" spans="1:3">
      <c r="A10" s="3" t="s">
        <v>18</v>
      </c>
      <c r="B10" s="8">
        <f>B2/B6</f>
        <v>5.0000000000000001E-3</v>
      </c>
      <c r="C10" s="9" t="s">
        <v>19</v>
      </c>
    </row>
    <row r="12" spans="1:3">
      <c r="A12" s="3" t="s">
        <v>23</v>
      </c>
      <c r="B12" s="15">
        <v>531.25</v>
      </c>
      <c r="C12" s="14" t="s">
        <v>27</v>
      </c>
    </row>
    <row r="13" spans="1:3">
      <c r="A13" s="3" t="s">
        <v>11</v>
      </c>
      <c r="B13" s="15">
        <v>10</v>
      </c>
      <c r="C13" s="14" t="s">
        <v>28</v>
      </c>
    </row>
    <row r="14" spans="1:3" ht="26">
      <c r="A14" s="3" t="s">
        <v>10</v>
      </c>
      <c r="B14" s="15">
        <v>5</v>
      </c>
      <c r="C14" s="14" t="s">
        <v>29</v>
      </c>
    </row>
    <row r="16" spans="1:3">
      <c r="A16" s="3" t="s">
        <v>20</v>
      </c>
      <c r="B16" s="8">
        <f>(B12*(1000))/B14</f>
        <v>106250</v>
      </c>
      <c r="C16" s="9" t="s">
        <v>19</v>
      </c>
    </row>
    <row r="17" spans="1:3">
      <c r="A17" s="3" t="s">
        <v>21</v>
      </c>
      <c r="B17" s="8">
        <f>(B12)/B14</f>
        <v>106.25</v>
      </c>
      <c r="C17" s="9" t="s">
        <v>19</v>
      </c>
    </row>
    <row r="18" spans="1:3">
      <c r="A18" s="3" t="s">
        <v>22</v>
      </c>
      <c r="B18" s="8">
        <f>(B12/1000)/B14</f>
        <v>0.10625</v>
      </c>
      <c r="C18" s="9" t="s">
        <v>19</v>
      </c>
    </row>
    <row r="20" spans="1:3">
      <c r="A20" s="1" t="s">
        <v>4</v>
      </c>
    </row>
    <row r="21" spans="1:3">
      <c r="A21" s="12" t="s">
        <v>5</v>
      </c>
      <c r="B21" s="11"/>
      <c r="C21" s="6"/>
    </row>
    <row r="22" spans="1:3">
      <c r="A22" s="12" t="s">
        <v>6</v>
      </c>
      <c r="B22" s="5"/>
      <c r="C22" s="6"/>
    </row>
    <row r="23" spans="1:3">
      <c r="A23" s="12" t="s">
        <v>7</v>
      </c>
      <c r="B23" s="8"/>
      <c r="C23" s="6"/>
    </row>
    <row r="25" spans="1:3">
      <c r="A25" s="1" t="s">
        <v>3</v>
      </c>
      <c r="C25" s="10" t="s">
        <v>30</v>
      </c>
    </row>
    <row r="26" spans="1:3">
      <c r="A26" s="1"/>
      <c r="C26" s="10" t="s">
        <v>31</v>
      </c>
    </row>
  </sheetData>
  <sheetCalcPr fullCalcOnLoad="1"/>
  <sheetProtection password="E643" sheet="1" objects="1" scenarios="1"/>
  <phoneticPr fontId="3" type="noConversion"/>
  <pageMargins left="0.75" right="0.75" top="1" bottom="1" header="0.5" footer="0.5"/>
  <pageSetup orientation="portrait" horizontalDpi="4294967292" verticalDpi="4294967292"/>
  <headerFooter>
    <oddHeader>&amp;LE-learning Bandwidth Calculator&amp;CSteaming Kettle Consulting&amp;R&amp;A</oddHeader>
    <oddFooter>&amp;LPage &amp;P of &amp;N&amp;Cwww.steaming-kettle.com&amp;R&amp;F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 &amp; K in Base 2</vt:lpstr>
      <vt:lpstr>M &amp; K in Base 10</vt:lpstr>
    </vt:vector>
  </TitlesOfParts>
  <Company>Steaming Kettle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Dennis</dc:creator>
  <cp:lastModifiedBy>Christopher Dennis</cp:lastModifiedBy>
  <dcterms:created xsi:type="dcterms:W3CDTF">2009-11-20T14:10:05Z</dcterms:created>
  <dcterms:modified xsi:type="dcterms:W3CDTF">2009-11-20T23:22:25Z</dcterms:modified>
</cp:coreProperties>
</file>